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0" windowWidth="20115" windowHeight="801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Feuil1!$A$1:$I$60</definedName>
  </definedNames>
  <calcPr calcId="125725"/>
</workbook>
</file>

<file path=xl/calcChain.xml><?xml version="1.0" encoding="utf-8"?>
<calcChain xmlns="http://schemas.openxmlformats.org/spreadsheetml/2006/main">
  <c r="F41" i="1"/>
  <c r="A41"/>
  <c r="H45"/>
  <c r="C45"/>
  <c r="H40"/>
  <c r="C40"/>
</calcChain>
</file>

<file path=xl/sharedStrings.xml><?xml version="1.0" encoding="utf-8"?>
<sst xmlns="http://schemas.openxmlformats.org/spreadsheetml/2006/main" count="56" uniqueCount="49">
  <si>
    <t>Mention SANTÉ PUBLIQUE</t>
  </si>
  <si>
    <t>Master 2 B3S</t>
  </si>
  <si>
    <t>Année Universitaire 2020-2021</t>
  </si>
  <si>
    <t xml:space="preserve">Fiche de choix des UES 2020-2021 </t>
  </si>
  <si>
    <t>Parcours : Biostatistiques, Biomathématiques, Bioinformatiques et Santé</t>
  </si>
  <si>
    <t>Nom :</t>
  </si>
  <si>
    <t>Prénom :</t>
  </si>
  <si>
    <t>La validation du M2 est obtenue par l’obtention de 60 ECTS (dont 30 ECTS pour le stage + mémoire)</t>
  </si>
  <si>
    <t>TRONC COMMUN - UES OBLIGATOIRES 18 ECTS
SEMESTRE 3</t>
  </si>
  <si>
    <t>Choix d'UE</t>
  </si>
  <si>
    <t>ECTS</t>
  </si>
  <si>
    <t>Anglais Niveau 2  (C. HOLMES)</t>
  </si>
  <si>
    <t xml:space="preserve">Mémoire bibliographique avec présence obligatoire à 2 séminaires de Biostatistiques   </t>
  </si>
  <si>
    <t>Modèle linéaire et modèle linéaire généralisé    (P. ROY)</t>
  </si>
  <si>
    <t>Du modèle biologique au modèle statistique   (M. RABILLOUD, F. GUEYFFIER)</t>
  </si>
  <si>
    <t>Modèles linéaires généralisés et modèles de survie   (D. MAUCORT-BOULCH, P. ROY)</t>
  </si>
  <si>
    <t>Modèles linéaires et non linéaires à effets mixtes    (F. SUBTIL)</t>
  </si>
  <si>
    <t>DEUX ORIENTATIONS - UES Optionnelles - 12 ECTS</t>
  </si>
  <si>
    <t>Bioinformatique
12 ECTS</t>
  </si>
  <si>
    <t>Total d'ECTS cochés</t>
  </si>
  <si>
    <t>SEMESTRE 3</t>
  </si>
  <si>
    <t>SEMESTRE 4</t>
  </si>
  <si>
    <t>STAGE OBLIGATOIRE</t>
  </si>
  <si>
    <t>Biostatistiques – Biomathématiques
12 ECTS</t>
  </si>
  <si>
    <r>
      <rPr>
        <b/>
        <sz val="11"/>
        <color rgb="FFFF0000"/>
        <rFont val="Calibri"/>
        <family val="2"/>
        <scheme val="minor"/>
      </rPr>
      <t xml:space="preserve">UE Obligatoire : </t>
    </r>
    <r>
      <rPr>
        <sz val="11"/>
        <color theme="1"/>
        <rFont val="Calibri"/>
        <family val="2"/>
        <scheme val="minor"/>
      </rPr>
      <t xml:space="preserve">
Data Mining et Big Data
(D. MAUCORT-BOULCH, C. HELBERT)</t>
    </r>
  </si>
  <si>
    <t>Contrat de présence aux examens et rattrapages</t>
  </si>
  <si>
    <t>étudiant.e en Master 2 Santé Publique, parcours Biostatistiques, biomathématiques, bioinformatiques et Santé, atteste avoir pris connaissance de mon obligation d’être présent.e physiquement lors des examens et des épreuves de rattrapages du Master 2 dispensés par l’Université Claude Bernard Lyon 1  durant l’année*universitaire*2020-2021.</t>
  </si>
  <si>
    <t>Je soussigné.e,</t>
  </si>
  <si>
    <t xml:space="preserve">Fait à </t>
  </si>
  <si>
    <t>, le</t>
  </si>
  <si>
    <t>Signature de l'étudiant.e précédé de la mention</t>
  </si>
  <si>
    <t>"Lu et approuvé"</t>
  </si>
  <si>
    <t>Signature des responsables de Parcours</t>
  </si>
  <si>
    <t>Parcal ROY</t>
  </si>
  <si>
    <t>Delphine MAUCORT-BOULCH</t>
  </si>
  <si>
    <r>
      <t xml:space="preserve">Fiche à renvoyer à </t>
    </r>
    <r>
      <rPr>
        <u/>
        <sz val="12"/>
        <color rgb="FF0070C0"/>
        <rFont val="Calibri"/>
        <family val="2"/>
        <scheme val="minor"/>
      </rPr>
      <t>clementine.frambourg@univ-lyon1.fr</t>
    </r>
    <r>
      <rPr>
        <sz val="12"/>
        <color theme="1"/>
        <rFont val="Calibri"/>
        <family val="2"/>
        <scheme val="minor"/>
      </rPr>
      <t xml:space="preserve"> </t>
    </r>
    <r>
      <rPr>
        <b/>
        <u/>
        <sz val="12"/>
        <color theme="1"/>
        <rFont val="Calibri"/>
        <family val="2"/>
        <scheme val="minor"/>
      </rPr>
      <t>avant le 27 juillet 2020</t>
    </r>
  </si>
  <si>
    <r>
      <rPr>
        <b/>
        <sz val="11"/>
        <color rgb="FF0070C0"/>
        <rFont val="Calibri"/>
        <family val="2"/>
        <scheme val="minor"/>
      </rPr>
      <t>UE Optionnelle :</t>
    </r>
    <r>
      <rPr>
        <b/>
        <sz val="11"/>
        <color theme="1"/>
        <rFont val="Calibri"/>
        <family val="2"/>
        <scheme val="minor"/>
      </rPr>
      <t xml:space="preserve">
Modélisation diagnostique et pronostique. Qualité prédictive</t>
    </r>
    <r>
      <rPr>
        <sz val="11"/>
        <color theme="1"/>
        <rFont val="Calibri"/>
        <family val="2"/>
        <scheme val="minor"/>
      </rPr>
      <t xml:space="preserve">
 (M. RABILLOUD, D. MAUCORT-BOULCH)</t>
    </r>
  </si>
  <si>
    <r>
      <rPr>
        <b/>
        <sz val="11"/>
        <color rgb="FF0070C0"/>
        <rFont val="Calibri"/>
        <family val="2"/>
        <scheme val="minor"/>
      </rPr>
      <t>UE Optionnelle :</t>
    </r>
    <r>
      <rPr>
        <b/>
        <sz val="11"/>
        <color theme="1"/>
        <rFont val="Calibri"/>
        <family val="2"/>
        <scheme val="minor"/>
      </rPr>
      <t xml:space="preserve">
Méthodologie statistique des essais cliniques</t>
    </r>
    <r>
      <rPr>
        <sz val="11"/>
        <color theme="1"/>
        <rFont val="Calibri"/>
        <family val="2"/>
        <scheme val="minor"/>
      </rPr>
      <t xml:space="preserve">
 (D. MAUCORT-BOULCH, F. SUBTIL)</t>
    </r>
  </si>
  <si>
    <r>
      <rPr>
        <b/>
        <sz val="11"/>
        <color rgb="FF0070C0"/>
        <rFont val="Calibri"/>
        <family val="2"/>
        <scheme val="minor"/>
      </rPr>
      <t>UE Optionnelle :</t>
    </r>
    <r>
      <rPr>
        <b/>
        <sz val="11"/>
        <color theme="1"/>
        <rFont val="Calibri"/>
        <family val="2"/>
        <scheme val="minor"/>
      </rPr>
      <t xml:space="preserve">
Statistique bayésienne et applications</t>
    </r>
    <r>
      <rPr>
        <sz val="11"/>
        <color theme="1"/>
        <rFont val="Calibri"/>
        <family val="2"/>
        <scheme val="minor"/>
      </rPr>
      <t xml:space="preserve">
 (F. SUBTIL, M-L. DELIGNETTE)</t>
    </r>
  </si>
  <si>
    <r>
      <rPr>
        <b/>
        <sz val="11"/>
        <color rgb="FF0070C0"/>
        <rFont val="Calibri"/>
        <family val="2"/>
        <scheme val="minor"/>
      </rPr>
      <t>UE Optionnelle :</t>
    </r>
    <r>
      <rPr>
        <b/>
        <sz val="11"/>
        <color theme="1"/>
        <rFont val="Calibri"/>
        <family val="2"/>
        <scheme val="minor"/>
      </rPr>
      <t xml:space="preserve">
Analyse de données génétiques et génomiques en santé</t>
    </r>
    <r>
      <rPr>
        <sz val="11"/>
        <color theme="1"/>
        <rFont val="Calibri"/>
        <family val="2"/>
        <scheme val="minor"/>
      </rPr>
      <t xml:space="preserve">
 (P. ROY, C. BARDEL)</t>
    </r>
  </si>
  <si>
    <r>
      <rPr>
        <b/>
        <sz val="11"/>
        <color rgb="FF0070C0"/>
        <rFont val="Calibri"/>
        <family val="2"/>
        <scheme val="minor"/>
      </rPr>
      <t>UE Optionnelle :</t>
    </r>
    <r>
      <rPr>
        <b/>
        <sz val="11"/>
        <color theme="1"/>
        <rFont val="Calibri"/>
        <family val="2"/>
        <scheme val="minor"/>
      </rPr>
      <t xml:space="preserve">
Modélisation et simulation des systèmes complexes</t>
    </r>
    <r>
      <rPr>
        <sz val="11"/>
        <color theme="1"/>
        <rFont val="Calibri"/>
        <family val="2"/>
        <scheme val="minor"/>
      </rPr>
      <t xml:space="preserve">
 (N. KABACHI)</t>
    </r>
  </si>
  <si>
    <r>
      <rPr>
        <b/>
        <sz val="11"/>
        <color rgb="FF0070C0"/>
        <rFont val="Calibri"/>
        <family val="2"/>
        <scheme val="minor"/>
      </rPr>
      <t>UE libre
venant d’un autre parcours de M2</t>
    </r>
    <r>
      <rPr>
        <sz val="11"/>
        <color theme="1"/>
        <rFont val="Calibri"/>
        <family val="2"/>
        <scheme val="minor"/>
      </rPr>
      <t xml:space="preserve">
Indiquer l’intitulé de l’UE :</t>
    </r>
  </si>
  <si>
    <r>
      <rPr>
        <b/>
        <sz val="11"/>
        <color rgb="FFFF0000"/>
        <rFont val="Calibri"/>
        <family val="2"/>
        <scheme val="minor"/>
      </rPr>
      <t>UE Obligatoire :</t>
    </r>
    <r>
      <rPr>
        <b/>
        <sz val="11"/>
        <color theme="1"/>
        <rFont val="Calibri"/>
        <family val="2"/>
        <scheme val="minor"/>
      </rPr>
      <t xml:space="preserve">
Analyse de données génétiques et génomiques en santé</t>
    </r>
    <r>
      <rPr>
        <sz val="11"/>
        <color theme="1"/>
        <rFont val="Calibri"/>
        <family val="2"/>
        <scheme val="minor"/>
      </rPr>
      <t xml:space="preserve"> (P. ROY, C. BARDEL)
</t>
    </r>
  </si>
  <si>
    <r>
      <rPr>
        <b/>
        <sz val="11"/>
        <color rgb="FF0070C0"/>
        <rFont val="Calibri"/>
        <family val="2"/>
        <scheme val="minor"/>
      </rPr>
      <t>1 UE de 3 ECTS de l’orientation Biostatistiques - Biomathématiques</t>
    </r>
    <r>
      <rPr>
        <sz val="11"/>
        <color theme="1"/>
        <rFont val="Calibri"/>
        <family val="2"/>
        <scheme val="minor"/>
      </rPr>
      <t xml:space="preserve">
Indiquer le nom de l’UE :</t>
    </r>
  </si>
  <si>
    <r>
      <rPr>
        <b/>
        <sz val="11"/>
        <color rgb="FFFF0000"/>
        <rFont val="Calibri"/>
        <family val="2"/>
        <scheme val="minor"/>
      </rPr>
      <t>UE Obligatoire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Inférence fréquentiste et bayésienne, paramétrique et non paramétrique</t>
    </r>
    <r>
      <rPr>
        <sz val="11"/>
        <color theme="1"/>
        <rFont val="Calibri"/>
        <family val="2"/>
        <scheme val="minor"/>
      </rPr>
      <t xml:space="preserve"> 
(M. RABILLOUD, F. SUBTIL)</t>
    </r>
  </si>
  <si>
    <r>
      <rPr>
        <b/>
        <sz val="11"/>
        <color rgb="FF0070C0"/>
        <rFont val="Calibri"/>
        <family val="2"/>
        <scheme val="minor"/>
      </rPr>
      <t>1 UE Optionnelle de 6 ECTS parmi les UES du Master Bioinfo</t>
    </r>
    <r>
      <rPr>
        <sz val="11"/>
        <color theme="1"/>
        <rFont val="Calibri"/>
        <family val="2"/>
        <scheme val="minor"/>
      </rPr>
      <t xml:space="preserve">
(Ces 2 UEs sont enseignées par Lyon 2, avant de les choisir, merci de vous renseigner sur la concordance des plannings)
</t>
    </r>
    <r>
      <rPr>
        <b/>
        <sz val="11"/>
        <color theme="1"/>
        <rFont val="Calibri"/>
        <family val="2"/>
        <scheme val="minor"/>
      </rPr>
      <t xml:space="preserve">
Génétique et génomique évolutive</t>
    </r>
    <r>
      <rPr>
        <sz val="11"/>
        <color theme="1"/>
        <rFont val="Calibri"/>
        <family val="2"/>
        <scheme val="minor"/>
      </rPr>
      <t xml:space="preserve">
(C. VIEIRA)
OU</t>
    </r>
    <r>
      <rPr>
        <b/>
        <sz val="11"/>
        <color theme="1"/>
        <rFont val="Calibri"/>
        <family val="2"/>
        <scheme val="minor"/>
      </rPr>
      <t xml:space="preserve">
Méthode pour l’analyse de données génomiques</t>
    </r>
    <r>
      <rPr>
        <sz val="11"/>
        <color theme="1"/>
        <rFont val="Calibri"/>
        <family val="2"/>
        <scheme val="minor"/>
      </rPr>
      <t xml:space="preserve"> (V. LACROIX, R. TAVARES)</t>
    </r>
  </si>
  <si>
    <t xml:space="preserve"> - 18 ECTS proviennent de la validation des UE obligatoires.</t>
  </si>
  <si>
    <t xml:space="preserve"> - 12 ECTS proviennent de la validation des UE optionnelles.</t>
  </si>
  <si>
    <t xml:space="preserve"> - 30 ECTS proviennent de la validation du stage de 5 mois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</si>
</sst>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9" xfId="0" applyBorder="1"/>
    <xf numFmtId="0" fontId="0" fillId="0" borderId="5" xfId="0" applyBorder="1"/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3" xfId="0" applyFont="1" applyBorder="1"/>
    <xf numFmtId="0" fontId="0" fillId="0" borderId="14" xfId="0" applyBorder="1"/>
    <xf numFmtId="0" fontId="0" fillId="0" borderId="10" xfId="0" applyBorder="1"/>
    <xf numFmtId="0" fontId="0" fillId="0" borderId="10" xfId="0" applyBorder="1" applyAlignment="1"/>
    <xf numFmtId="0" fontId="3" fillId="0" borderId="0" xfId="0" applyFo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1" xfId="0" applyBorder="1"/>
    <xf numFmtId="0" fontId="1" fillId="0" borderId="10" xfId="0" applyFont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6" xfId="0" applyBorder="1"/>
    <xf numFmtId="0" fontId="5" fillId="0" borderId="0" xfId="0" applyFont="1" applyAlignment="1">
      <alignment horizontal="right"/>
    </xf>
    <xf numFmtId="0" fontId="0" fillId="0" borderId="0" xfId="0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8" xfId="0" applyBorder="1"/>
    <xf numFmtId="0" fontId="0" fillId="0" borderId="40" xfId="0" applyBorder="1" applyProtection="1">
      <protection locked="0"/>
    </xf>
    <xf numFmtId="0" fontId="0" fillId="0" borderId="35" xfId="0" applyBorder="1" applyProtection="1">
      <protection locked="0"/>
    </xf>
    <xf numFmtId="0" fontId="2" fillId="0" borderId="32" xfId="0" applyFont="1" applyBorder="1"/>
    <xf numFmtId="0" fontId="0" fillId="0" borderId="41" xfId="0" applyBorder="1"/>
    <xf numFmtId="0" fontId="0" fillId="0" borderId="34" xfId="0" applyBorder="1"/>
    <xf numFmtId="0" fontId="0" fillId="0" borderId="42" xfId="0" applyBorder="1"/>
    <xf numFmtId="0" fontId="0" fillId="0" borderId="37" xfId="0" applyBorder="1"/>
    <xf numFmtId="0" fontId="5" fillId="0" borderId="20" xfId="0" applyFont="1" applyBorder="1" applyAlignment="1">
      <alignment horizontal="right"/>
    </xf>
    <xf numFmtId="0" fontId="5" fillId="0" borderId="27" xfId="0" applyFont="1" applyBorder="1"/>
    <xf numFmtId="0" fontId="0" fillId="3" borderId="2" xfId="0" applyFill="1" applyBorder="1" applyAlignment="1">
      <alignment horizontal="center" vertical="center"/>
    </xf>
    <xf numFmtId="0" fontId="0" fillId="3" borderId="35" xfId="0" applyFill="1" applyBorder="1" applyProtection="1">
      <protection locked="0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" fillId="0" borderId="45" xfId="0" applyFont="1" applyBorder="1" applyAlignment="1">
      <alignment vertical="center"/>
    </xf>
    <xf numFmtId="0" fontId="0" fillId="0" borderId="0" xfId="0" applyAlignment="1">
      <alignment horizontal="left" wrapText="1"/>
    </xf>
    <xf numFmtId="0" fontId="0" fillId="0" borderId="12" xfId="0" applyBorder="1"/>
    <xf numFmtId="0" fontId="0" fillId="0" borderId="39" xfId="0" applyBorder="1"/>
    <xf numFmtId="0" fontId="5" fillId="0" borderId="7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8" xfId="0" applyBorder="1"/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0" fillId="0" borderId="33" xfId="0" applyBorder="1" applyProtection="1"/>
    <xf numFmtId="0" fontId="0" fillId="0" borderId="15" xfId="0" applyBorder="1" applyProtection="1">
      <protection locked="0"/>
    </xf>
    <xf numFmtId="0" fontId="0" fillId="0" borderId="0" xfId="0" applyNumberFormat="1" applyAlignment="1">
      <alignment horizontal="left" wrapText="1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9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9" xfId="0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2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3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0" fillId="3" borderId="3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1467757</xdr:colOff>
      <xdr:row>2</xdr:row>
      <xdr:rowOff>148717</xdr:rowOff>
    </xdr:to>
    <xdr:pic>
      <xdr:nvPicPr>
        <xdr:cNvPr id="2" name="Image 1" descr="Planche_UdL_LogoLyon1Off_CoulCmjn300dpi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0985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58"/>
  <sheetViews>
    <sheetView tabSelected="1" view="pageBreakPreview" zoomScale="70" zoomScaleNormal="70" zoomScaleSheetLayoutView="70" workbookViewId="0">
      <selection activeCell="F34" sqref="F34:G36"/>
    </sheetView>
  </sheetViews>
  <sheetFormatPr baseColWidth="10" defaultRowHeight="15"/>
  <cols>
    <col min="1" max="1" width="17.140625" customWidth="1"/>
    <col min="2" max="2" width="32.5703125" customWidth="1"/>
    <col min="3" max="3" width="7.42578125" customWidth="1"/>
    <col min="4" max="4" width="7.7109375" customWidth="1"/>
    <col min="5" max="5" width="6.85546875" hidden="1" customWidth="1"/>
    <col min="6" max="6" width="6.7109375" customWidth="1"/>
    <col min="7" max="7" width="33.28515625" customWidth="1"/>
    <col min="8" max="8" width="8.28515625" customWidth="1"/>
    <col min="9" max="9" width="8.7109375" customWidth="1"/>
    <col min="10" max="10" width="6.85546875" hidden="1" customWidth="1"/>
  </cols>
  <sheetData>
    <row r="1" spans="1:9" ht="21">
      <c r="I1" s="26" t="s">
        <v>2</v>
      </c>
    </row>
    <row r="2" spans="1:9" ht="21">
      <c r="I2" s="26" t="s">
        <v>0</v>
      </c>
    </row>
    <row r="3" spans="1:9" ht="21">
      <c r="I3" s="26" t="s">
        <v>1</v>
      </c>
    </row>
    <row r="6" spans="1:9" ht="18.75">
      <c r="A6" s="96" t="s">
        <v>3</v>
      </c>
      <c r="B6" s="96"/>
      <c r="C6" s="96"/>
      <c r="D6" s="96"/>
      <c r="E6" s="96"/>
      <c r="F6" s="96"/>
      <c r="G6" s="96"/>
      <c r="H6" s="96"/>
      <c r="I6" s="96"/>
    </row>
    <row r="7" spans="1:9" ht="18.75">
      <c r="A7" s="97" t="s">
        <v>4</v>
      </c>
      <c r="B7" s="97"/>
      <c r="C7" s="97"/>
      <c r="D7" s="97"/>
      <c r="E7" s="97"/>
      <c r="F7" s="97"/>
      <c r="G7" s="97"/>
      <c r="H7" s="97"/>
      <c r="I7" s="97"/>
    </row>
    <row r="9" spans="1:9" ht="15.75" thickBot="1"/>
    <row r="10" spans="1:9" ht="16.5" thickBot="1">
      <c r="A10" s="19" t="s">
        <v>5</v>
      </c>
      <c r="B10" s="98"/>
      <c r="C10" s="99"/>
      <c r="F10" s="19" t="s">
        <v>6</v>
      </c>
      <c r="G10" s="65"/>
      <c r="H10" s="66"/>
      <c r="I10" s="67"/>
    </row>
    <row r="12" spans="1:9" s="12" customFormat="1" ht="15.75">
      <c r="A12" s="117" t="s">
        <v>7</v>
      </c>
      <c r="B12" s="117"/>
      <c r="C12" s="117"/>
      <c r="D12" s="117"/>
      <c r="E12" s="117"/>
      <c r="F12" s="117"/>
      <c r="G12" s="117"/>
      <c r="H12" s="117"/>
    </row>
    <row r="13" spans="1:9" s="12" customFormat="1" ht="15.75">
      <c r="B13" s="12" t="s">
        <v>46</v>
      </c>
    </row>
    <row r="14" spans="1:9" s="12" customFormat="1" ht="15.75">
      <c r="B14" s="12" t="s">
        <v>47</v>
      </c>
    </row>
    <row r="15" spans="1:9" s="12" customFormat="1" ht="15.75">
      <c r="B15" s="12" t="s">
        <v>48</v>
      </c>
    </row>
    <row r="16" spans="1:9" s="12" customFormat="1" ht="15.75"/>
    <row r="17" spans="1:10" s="12" customFormat="1" ht="15.75">
      <c r="A17" s="12" t="s">
        <v>35</v>
      </c>
    </row>
    <row r="18" spans="1:10" ht="15.75" thickBot="1"/>
    <row r="19" spans="1:10" ht="39.75" customHeight="1">
      <c r="A19" s="104" t="s">
        <v>8</v>
      </c>
      <c r="B19" s="105"/>
      <c r="C19" s="105"/>
      <c r="D19" s="105"/>
      <c r="E19" s="105"/>
      <c r="F19" s="105"/>
      <c r="G19" s="106"/>
      <c r="H19" s="28" t="s">
        <v>10</v>
      </c>
      <c r="I19" s="23"/>
    </row>
    <row r="20" spans="1:10" ht="15.75">
      <c r="A20" s="107" t="s">
        <v>11</v>
      </c>
      <c r="B20" s="108"/>
      <c r="C20" s="108"/>
      <c r="D20" s="108"/>
      <c r="E20" s="108"/>
      <c r="F20" s="108"/>
      <c r="G20" s="109"/>
      <c r="H20" s="29">
        <v>3</v>
      </c>
      <c r="I20" s="24"/>
    </row>
    <row r="21" spans="1:10" ht="15.75">
      <c r="A21" s="107" t="s">
        <v>13</v>
      </c>
      <c r="B21" s="108"/>
      <c r="C21" s="108"/>
      <c r="D21" s="108"/>
      <c r="E21" s="108"/>
      <c r="F21" s="108"/>
      <c r="G21" s="109"/>
      <c r="H21" s="29">
        <v>3</v>
      </c>
      <c r="I21" s="24"/>
    </row>
    <row r="22" spans="1:10" ht="15.75">
      <c r="A22" s="107" t="s">
        <v>14</v>
      </c>
      <c r="B22" s="108"/>
      <c r="C22" s="108"/>
      <c r="D22" s="108"/>
      <c r="E22" s="108"/>
      <c r="F22" s="108"/>
      <c r="G22" s="109"/>
      <c r="H22" s="29">
        <v>3</v>
      </c>
      <c r="I22" s="24"/>
    </row>
    <row r="23" spans="1:10" ht="15.75">
      <c r="A23" s="107" t="s">
        <v>15</v>
      </c>
      <c r="B23" s="108"/>
      <c r="C23" s="108"/>
      <c r="D23" s="108"/>
      <c r="E23" s="108"/>
      <c r="F23" s="108"/>
      <c r="G23" s="109"/>
      <c r="H23" s="29">
        <v>3</v>
      </c>
      <c r="I23" s="24"/>
    </row>
    <row r="24" spans="1:10" ht="15.75">
      <c r="A24" s="107" t="s">
        <v>16</v>
      </c>
      <c r="B24" s="108"/>
      <c r="C24" s="108"/>
      <c r="D24" s="108"/>
      <c r="E24" s="108"/>
      <c r="F24" s="108"/>
      <c r="G24" s="109"/>
      <c r="H24" s="29">
        <v>3</v>
      </c>
      <c r="I24" s="24"/>
    </row>
    <row r="25" spans="1:10" ht="16.5" thickBot="1">
      <c r="A25" s="111" t="s">
        <v>12</v>
      </c>
      <c r="B25" s="112"/>
      <c r="C25" s="112"/>
      <c r="D25" s="112"/>
      <c r="E25" s="112"/>
      <c r="F25" s="112"/>
      <c r="G25" s="113"/>
      <c r="H25" s="30">
        <v>3</v>
      </c>
      <c r="I25" s="24"/>
    </row>
    <row r="26" spans="1:10" ht="16.5" thickBot="1">
      <c r="A26" s="12"/>
      <c r="B26" s="12"/>
      <c r="C26" s="12"/>
      <c r="D26" s="12"/>
      <c r="E26" s="12"/>
      <c r="F26" s="12"/>
      <c r="G26" s="12"/>
      <c r="H26" s="31">
        <v>18</v>
      </c>
    </row>
    <row r="27" spans="1:10" ht="15.75" thickBot="1"/>
    <row r="28" spans="1:10" ht="19.5" thickBot="1">
      <c r="A28" s="114" t="s">
        <v>17</v>
      </c>
      <c r="B28" s="115"/>
      <c r="C28" s="115"/>
      <c r="D28" s="115"/>
      <c r="E28" s="115"/>
      <c r="F28" s="115"/>
      <c r="G28" s="115"/>
      <c r="H28" s="115"/>
      <c r="I28" s="116"/>
      <c r="J28" s="11"/>
    </row>
    <row r="29" spans="1:10" ht="19.5" thickBot="1">
      <c r="A29" s="114" t="s">
        <v>20</v>
      </c>
      <c r="B29" s="115"/>
      <c r="C29" s="115"/>
      <c r="D29" s="115"/>
      <c r="E29" s="115"/>
      <c r="F29" s="115"/>
      <c r="G29" s="115"/>
      <c r="H29" s="115"/>
      <c r="I29" s="116"/>
      <c r="J29" s="11"/>
    </row>
    <row r="30" spans="1:10" ht="30" customHeight="1" thickBot="1">
      <c r="A30" s="130" t="s">
        <v>23</v>
      </c>
      <c r="B30" s="131"/>
      <c r="C30" s="49" t="s">
        <v>10</v>
      </c>
      <c r="D30" s="50" t="s">
        <v>9</v>
      </c>
      <c r="E30" s="51"/>
      <c r="F30" s="126" t="s">
        <v>18</v>
      </c>
      <c r="G30" s="127"/>
      <c r="H30" s="52" t="s">
        <v>10</v>
      </c>
      <c r="I30" s="50" t="s">
        <v>9</v>
      </c>
      <c r="J30" s="10"/>
    </row>
    <row r="31" spans="1:10" ht="66.75" customHeight="1">
      <c r="A31" s="132" t="s">
        <v>44</v>
      </c>
      <c r="B31" s="133"/>
      <c r="C31" s="47">
        <v>3</v>
      </c>
      <c r="D31" s="48"/>
      <c r="E31" s="35" t="b">
        <v>0</v>
      </c>
      <c r="F31" s="128" t="s">
        <v>42</v>
      </c>
      <c r="G31" s="129"/>
      <c r="H31" s="47">
        <v>3</v>
      </c>
      <c r="I31" s="48"/>
      <c r="J31" s="32" t="b">
        <v>0</v>
      </c>
    </row>
    <row r="32" spans="1:10" ht="60.75" customHeight="1" thickBot="1">
      <c r="A32" s="72" t="s">
        <v>36</v>
      </c>
      <c r="B32" s="73"/>
      <c r="C32" s="76">
        <v>3</v>
      </c>
      <c r="D32" s="78"/>
      <c r="E32" s="32" t="b">
        <v>0</v>
      </c>
      <c r="F32" s="118" t="s">
        <v>43</v>
      </c>
      <c r="G32" s="119"/>
      <c r="H32" s="76">
        <v>3</v>
      </c>
      <c r="I32" s="78"/>
      <c r="J32" s="32" t="b">
        <v>0</v>
      </c>
    </row>
    <row r="33" spans="1:11" ht="19.5" customHeight="1" thickBot="1">
      <c r="A33" s="74"/>
      <c r="B33" s="75"/>
      <c r="C33" s="77"/>
      <c r="D33" s="79"/>
      <c r="E33" s="33"/>
      <c r="F33" s="120"/>
      <c r="G33" s="121"/>
      <c r="H33" s="80"/>
      <c r="I33" s="79"/>
      <c r="J33" s="34"/>
    </row>
    <row r="34" spans="1:11" ht="63.75" customHeight="1">
      <c r="A34" s="100" t="s">
        <v>37</v>
      </c>
      <c r="B34" s="110"/>
      <c r="C34" s="3">
        <v>3</v>
      </c>
      <c r="D34" s="36"/>
      <c r="E34" s="32" t="b">
        <v>0</v>
      </c>
      <c r="F34" s="122" t="s">
        <v>45</v>
      </c>
      <c r="G34" s="123"/>
      <c r="H34" s="13"/>
      <c r="I34" s="62"/>
      <c r="J34" s="34"/>
    </row>
    <row r="35" spans="1:11" ht="63.75" customHeight="1">
      <c r="A35" s="100" t="s">
        <v>38</v>
      </c>
      <c r="B35" s="110"/>
      <c r="C35" s="3">
        <v>3</v>
      </c>
      <c r="D35" s="36"/>
      <c r="E35" s="32" t="b">
        <v>0</v>
      </c>
      <c r="F35" s="124"/>
      <c r="G35" s="125"/>
      <c r="H35" s="14">
        <v>6</v>
      </c>
      <c r="I35" s="38"/>
      <c r="J35" s="35" t="b">
        <v>0</v>
      </c>
    </row>
    <row r="36" spans="1:11" ht="71.25" customHeight="1">
      <c r="A36" s="100" t="s">
        <v>39</v>
      </c>
      <c r="B36" s="110"/>
      <c r="C36" s="3">
        <v>3</v>
      </c>
      <c r="D36" s="36"/>
      <c r="E36" s="32" t="b">
        <v>0</v>
      </c>
      <c r="F36" s="74"/>
      <c r="G36" s="75"/>
      <c r="H36" s="27">
        <v>6</v>
      </c>
      <c r="I36" s="39"/>
      <c r="J36" s="32" t="b">
        <v>0</v>
      </c>
    </row>
    <row r="37" spans="1:11" ht="67.5" customHeight="1">
      <c r="A37" s="100" t="s">
        <v>40</v>
      </c>
      <c r="B37" s="101"/>
      <c r="C37" s="3">
        <v>3</v>
      </c>
      <c r="D37" s="36"/>
      <c r="E37" s="32" t="b">
        <v>0</v>
      </c>
      <c r="F37" s="40"/>
      <c r="G37" s="8"/>
      <c r="H37" s="6"/>
      <c r="I37" s="41"/>
      <c r="J37" s="5"/>
      <c r="K37" s="18"/>
    </row>
    <row r="38" spans="1:11" ht="57" customHeight="1" thickBot="1">
      <c r="A38" s="102" t="s">
        <v>41</v>
      </c>
      <c r="B38" s="103"/>
      <c r="C38" s="76">
        <v>3</v>
      </c>
      <c r="D38" s="78"/>
      <c r="E38" s="32" t="b">
        <v>0</v>
      </c>
      <c r="F38" s="55"/>
      <c r="G38" s="20"/>
      <c r="H38" s="58"/>
      <c r="I38" s="59"/>
      <c r="J38" s="4"/>
      <c r="K38" s="18"/>
    </row>
    <row r="39" spans="1:11" ht="19.5" customHeight="1" thickBot="1">
      <c r="A39" s="81"/>
      <c r="B39" s="82"/>
      <c r="C39" s="80"/>
      <c r="D39" s="79"/>
      <c r="E39" s="10"/>
      <c r="F39" s="42"/>
      <c r="G39" s="9"/>
      <c r="H39" s="7"/>
      <c r="I39" s="43"/>
      <c r="J39" s="4"/>
      <c r="K39" s="20"/>
    </row>
    <row r="40" spans="1:11" ht="16.5" thickBot="1">
      <c r="A40" s="55"/>
      <c r="B40" s="56" t="s">
        <v>19</v>
      </c>
      <c r="C40" s="57">
        <f>SUMIF(E31:E38,"VRAI",C31:C38)</f>
        <v>0</v>
      </c>
      <c r="E40" s="10"/>
      <c r="F40" s="44"/>
      <c r="G40" s="45" t="s">
        <v>19</v>
      </c>
      <c r="H40" s="46">
        <f>+SUMIF(J31:J38,"VRAI",H31:H38)</f>
        <v>0</v>
      </c>
      <c r="I40" s="37"/>
      <c r="J40" s="10"/>
    </row>
    <row r="41" spans="1:11" ht="16.5" customHeight="1" thickBot="1">
      <c r="A41" s="83" t="str">
        <f>IF(C40&gt;12,"Attention, vous avez dépassé le nombre maximum d'ECTS!","")</f>
        <v/>
      </c>
      <c r="B41" s="84"/>
      <c r="C41" s="84"/>
      <c r="D41" s="85"/>
      <c r="E41" s="54"/>
      <c r="F41" s="83" t="str">
        <f>IF(H40&gt;12,"Attention, vous avez dépassé le nombre maximum d'ECTS!","")</f>
        <v/>
      </c>
      <c r="G41" s="84"/>
      <c r="H41" s="84"/>
      <c r="I41" s="85"/>
      <c r="J41" s="20"/>
    </row>
    <row r="42" spans="1:11" ht="18.75">
      <c r="A42" s="86" t="s">
        <v>21</v>
      </c>
      <c r="B42" s="87"/>
      <c r="C42" s="87"/>
      <c r="D42" s="87"/>
      <c r="E42" s="88"/>
      <c r="F42" s="87"/>
      <c r="G42" s="87"/>
      <c r="H42" s="87"/>
      <c r="I42" s="89"/>
    </row>
    <row r="43" spans="1:11" ht="47.25" customHeight="1">
      <c r="A43" s="90" t="s">
        <v>22</v>
      </c>
      <c r="B43" s="91"/>
      <c r="C43" s="17">
        <v>30</v>
      </c>
      <c r="D43" s="21"/>
      <c r="E43" s="21" t="b">
        <v>0</v>
      </c>
      <c r="F43" s="92" t="s">
        <v>24</v>
      </c>
      <c r="G43" s="93"/>
      <c r="H43" s="3">
        <v>3</v>
      </c>
      <c r="I43" s="21"/>
      <c r="J43" s="22" t="b">
        <v>0</v>
      </c>
    </row>
    <row r="44" spans="1:11" ht="21.75" customHeight="1">
      <c r="A44" s="15"/>
      <c r="B44" s="10"/>
      <c r="C44" s="2"/>
      <c r="D44" s="2"/>
      <c r="E44" s="2"/>
      <c r="F44" s="94" t="s">
        <v>22</v>
      </c>
      <c r="G44" s="95"/>
      <c r="H44" s="3">
        <v>27</v>
      </c>
      <c r="I44" s="21"/>
      <c r="J44" s="22" t="b">
        <v>0</v>
      </c>
    </row>
    <row r="45" spans="1:11">
      <c r="A45" s="15"/>
      <c r="B45" s="16" t="s">
        <v>19</v>
      </c>
      <c r="C45" s="2">
        <f>SUMIF(E43,"VRAI",C43)</f>
        <v>0</v>
      </c>
      <c r="D45" s="2"/>
      <c r="E45" s="2"/>
      <c r="F45" s="15"/>
      <c r="G45" s="16" t="s">
        <v>19</v>
      </c>
      <c r="H45" s="2">
        <f>SUMIF(J43:J44,"VRAI",H43:H44)</f>
        <v>0</v>
      </c>
      <c r="I45" s="2"/>
    </row>
    <row r="47" spans="1:11" ht="18.75">
      <c r="A47" s="71" t="s">
        <v>25</v>
      </c>
      <c r="B47" s="71"/>
      <c r="C47" s="71"/>
      <c r="D47" s="71"/>
      <c r="E47" s="71"/>
      <c r="F47" s="71"/>
      <c r="G47" s="71"/>
      <c r="H47" s="71"/>
      <c r="I47" s="71"/>
    </row>
    <row r="48" spans="1:11" ht="19.5" thickBot="1">
      <c r="A48" s="25"/>
      <c r="B48" s="25"/>
      <c r="C48" s="25"/>
      <c r="D48" s="25"/>
      <c r="E48" s="25"/>
      <c r="F48" s="25"/>
      <c r="G48" s="25"/>
      <c r="H48" s="25"/>
      <c r="I48" s="25"/>
    </row>
    <row r="49" spans="1:9" ht="15.75" thickBot="1">
      <c r="A49" s="53" t="s">
        <v>27</v>
      </c>
      <c r="B49" s="68"/>
      <c r="C49" s="69"/>
      <c r="D49" s="69"/>
      <c r="E49" s="69"/>
      <c r="F49" s="69"/>
      <c r="G49" s="70"/>
      <c r="H49" s="60"/>
      <c r="I49" s="60"/>
    </row>
    <row r="50" spans="1:9">
      <c r="A50" s="64" t="s">
        <v>26</v>
      </c>
      <c r="B50" s="64"/>
      <c r="C50" s="64"/>
      <c r="D50" s="64"/>
      <c r="E50" s="64"/>
      <c r="F50" s="64"/>
      <c r="G50" s="64"/>
      <c r="H50" s="64"/>
      <c r="I50" s="64"/>
    </row>
    <row r="51" spans="1:9">
      <c r="A51" s="64"/>
      <c r="B51" s="64"/>
      <c r="C51" s="64"/>
      <c r="D51" s="64"/>
      <c r="E51" s="64"/>
      <c r="F51" s="64"/>
      <c r="G51" s="64"/>
      <c r="H51" s="64"/>
      <c r="I51" s="64"/>
    </row>
    <row r="52" spans="1:9">
      <c r="A52" s="64"/>
      <c r="B52" s="64"/>
      <c r="C52" s="64"/>
      <c r="D52" s="64"/>
      <c r="E52" s="64"/>
      <c r="F52" s="64"/>
      <c r="G52" s="64"/>
      <c r="H52" s="64"/>
      <c r="I52" s="64"/>
    </row>
    <row r="53" spans="1:9" ht="15.75" thickBot="1"/>
    <row r="54" spans="1:9" ht="15.75" thickBot="1">
      <c r="A54" s="1" t="s">
        <v>28</v>
      </c>
      <c r="B54" s="63"/>
      <c r="C54" s="1" t="s">
        <v>29</v>
      </c>
      <c r="D54" s="65"/>
      <c r="E54" s="66"/>
      <c r="F54" s="67"/>
    </row>
    <row r="56" spans="1:9">
      <c r="A56" t="s">
        <v>30</v>
      </c>
      <c r="F56" t="s">
        <v>32</v>
      </c>
    </row>
    <row r="57" spans="1:9">
      <c r="A57" t="s">
        <v>31</v>
      </c>
      <c r="D57" t="s">
        <v>33</v>
      </c>
      <c r="G57" s="61"/>
      <c r="H57" s="1" t="s">
        <v>34</v>
      </c>
    </row>
    <row r="58" spans="1:9">
      <c r="A58" s="22"/>
      <c r="B58" s="22"/>
    </row>
  </sheetData>
  <sheetProtection password="B7CD" sheet="1" objects="1" scenarios="1"/>
  <mergeCells count="44">
    <mergeCell ref="A25:G25"/>
    <mergeCell ref="A28:I28"/>
    <mergeCell ref="A29:I29"/>
    <mergeCell ref="A12:H12"/>
    <mergeCell ref="A36:B36"/>
    <mergeCell ref="F32:G32"/>
    <mergeCell ref="F33:G33"/>
    <mergeCell ref="F34:G36"/>
    <mergeCell ref="F30:G30"/>
    <mergeCell ref="F31:G31"/>
    <mergeCell ref="A30:B30"/>
    <mergeCell ref="A31:B31"/>
    <mergeCell ref="F44:G44"/>
    <mergeCell ref="A6:I6"/>
    <mergeCell ref="A7:I7"/>
    <mergeCell ref="B10:C10"/>
    <mergeCell ref="G10:I10"/>
    <mergeCell ref="F41:I41"/>
    <mergeCell ref="A37:B37"/>
    <mergeCell ref="A38:B38"/>
    <mergeCell ref="A19:G19"/>
    <mergeCell ref="A20:G20"/>
    <mergeCell ref="A21:G21"/>
    <mergeCell ref="A22:G22"/>
    <mergeCell ref="A23:G23"/>
    <mergeCell ref="A24:G24"/>
    <mergeCell ref="A34:B34"/>
    <mergeCell ref="A35:B35"/>
    <mergeCell ref="A50:I52"/>
    <mergeCell ref="D54:F54"/>
    <mergeCell ref="B49:G49"/>
    <mergeCell ref="A47:I47"/>
    <mergeCell ref="A32:B33"/>
    <mergeCell ref="C32:C33"/>
    <mergeCell ref="D32:D33"/>
    <mergeCell ref="H32:H33"/>
    <mergeCell ref="I32:I33"/>
    <mergeCell ref="A39:B39"/>
    <mergeCell ref="C38:C39"/>
    <mergeCell ref="D38:D39"/>
    <mergeCell ref="A41:D41"/>
    <mergeCell ref="A42:I42"/>
    <mergeCell ref="A43:B43"/>
    <mergeCell ref="F43:G43"/>
  </mergeCells>
  <conditionalFormatting sqref="C40">
    <cfRule type="cellIs" dxfId="11" priority="6" operator="between">
      <formula>0</formula>
      <formula>11</formula>
    </cfRule>
    <cfRule type="cellIs" dxfId="10" priority="8" operator="greaterThan">
      <formula>12</formula>
    </cfRule>
    <cfRule type="cellIs" dxfId="9" priority="12" operator="between">
      <formula>0</formula>
      <formula>11</formula>
    </cfRule>
    <cfRule type="colorScale" priority="13">
      <colorScale>
        <cfvo type="num" val="0"/>
        <cfvo type="num" val="12"/>
        <color rgb="FFFF7128"/>
        <color rgb="FF00B050"/>
      </colorScale>
    </cfRule>
    <cfRule type="cellIs" dxfId="8" priority="14" operator="between">
      <formula>0</formula>
      <formula>11</formula>
    </cfRule>
  </conditionalFormatting>
  <conditionalFormatting sqref="H40">
    <cfRule type="cellIs" dxfId="7" priority="4" operator="equal">
      <formula>12</formula>
    </cfRule>
    <cfRule type="cellIs" dxfId="6" priority="5" operator="equal">
      <formula>12</formula>
    </cfRule>
    <cfRule type="cellIs" dxfId="5" priority="7" operator="greaterThan">
      <formula>12</formula>
    </cfRule>
    <cfRule type="cellIs" dxfId="4" priority="11" operator="between">
      <formula>0</formula>
      <formula>11</formula>
    </cfRule>
  </conditionalFormatting>
  <conditionalFormatting sqref="C45 H45">
    <cfRule type="cellIs" dxfId="3" priority="10" operator="between">
      <formula>0</formula>
      <formula>29</formula>
    </cfRule>
  </conditionalFormatting>
  <conditionalFormatting sqref="C45">
    <cfRule type="cellIs" dxfId="2" priority="3" operator="equal">
      <formula>30</formula>
    </cfRule>
  </conditionalFormatting>
  <conditionalFormatting sqref="H45">
    <cfRule type="cellIs" dxfId="1" priority="1" operator="equal">
      <formula>30</formula>
    </cfRule>
    <cfRule type="cellIs" dxfId="0" priority="2" operator="between">
      <formula>0</formula>
      <formula>29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1" fitToHeight="2" orientation="portrait" r:id="rId1"/>
  <rowBreaks count="1" manualBreakCount="1">
    <brk id="41" max="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2020-07-03T09:19:18Z</cp:lastPrinted>
  <dcterms:created xsi:type="dcterms:W3CDTF">2020-07-03T06:50:29Z</dcterms:created>
  <dcterms:modified xsi:type="dcterms:W3CDTF">2020-07-09T06:18:48Z</dcterms:modified>
</cp:coreProperties>
</file>